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7"/>
  <workbookPr/>
  <mc:AlternateContent xmlns:mc="http://schemas.openxmlformats.org/markup-compatibility/2006">
    <mc:Choice Requires="x15">
      <x15ac:absPath xmlns:x15ac="http://schemas.microsoft.com/office/spreadsheetml/2010/11/ac" url="https://mn365-my.sharepoint.com/personal/kelly_anderson_state_mn_us/Documents/Documents/Grazing/DNR Grazing Standards/Useful Documents for Wildlife Managers/"/>
    </mc:Choice>
  </mc:AlternateContent>
  <xr:revisionPtr revIDLastSave="0" documentId="8_{51F3CE7B-2FEB-423D-981F-6D791649A4F2}" xr6:coauthVersionLast="47" xr6:coauthVersionMax="47" xr10:uidLastSave="{00000000-0000-0000-0000-000000000000}"/>
  <bookViews>
    <workbookView xWindow="29190" yWindow="390" windowWidth="21600" windowHeight="1518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11" i="1"/>
  <c r="D12" i="1"/>
  <c r="D10" i="1"/>
  <c r="D28" i="1"/>
  <c r="D29" i="1"/>
  <c r="D25" i="1"/>
  <c r="D26" i="1"/>
  <c r="D24" i="1"/>
  <c r="D13" i="1" l="1"/>
  <c r="D33" i="1" s="1"/>
  <c r="D30" i="1"/>
  <c r="D17" i="1" l="1"/>
  <c r="D36" i="1" s="1"/>
  <c r="D18" i="1"/>
  <c r="D39" i="1"/>
  <c r="D47" i="1" s="1"/>
  <c r="D49" i="1" l="1"/>
</calcChain>
</file>

<file path=xl/sharedStrings.xml><?xml version="1.0" encoding="utf-8"?>
<sst xmlns="http://schemas.openxmlformats.org/spreadsheetml/2006/main" count="62" uniqueCount="56">
  <si>
    <t xml:space="preserve">Instructions: </t>
  </si>
  <si>
    <t>Enter values under the green arrow.</t>
  </si>
  <si>
    <t>Bold Boxes are required figures and necessary to complete the formulas .</t>
  </si>
  <si>
    <t>Values in blue can be adjusted as needed, see grazing deduction document for more information.</t>
  </si>
  <si>
    <t>Input plan figures here</t>
  </si>
  <si>
    <t>Customize AU and deduction rates here</t>
  </si>
  <si>
    <t>Calculate Grazing Fee</t>
  </si>
  <si>
    <t>Animal Units</t>
  </si>
  <si>
    <t>Range</t>
  </si>
  <si>
    <t>number of mature cattle</t>
  </si>
  <si>
    <t>Animal Units per head</t>
  </si>
  <si>
    <t>.8-1.4</t>
  </si>
  <si>
    <t>number of calves</t>
  </si>
  <si>
    <t>.2-.6</t>
  </si>
  <si>
    <t>number of yearlings or background cattle</t>
  </si>
  <si>
    <t>.7-.9</t>
  </si>
  <si>
    <t>Total AU</t>
  </si>
  <si>
    <t>AUM fee</t>
  </si>
  <si>
    <t>3.75-37.50, varies by County</t>
  </si>
  <si>
    <t>number of days grazed</t>
  </si>
  <si>
    <t>Number of AUMs</t>
  </si>
  <si>
    <t>Cost of grazing</t>
  </si>
  <si>
    <t>Calculate Deductions</t>
  </si>
  <si>
    <t>Fencing</t>
  </si>
  <si>
    <t>Deduction</t>
  </si>
  <si>
    <t>Feet of permanent fence installed</t>
  </si>
  <si>
    <t>Permanent Fence Installation Rate</t>
  </si>
  <si>
    <t>.15-.55</t>
  </si>
  <si>
    <t>Feet of permanent fence removed</t>
  </si>
  <si>
    <t>Permanent Fence Removal Rate</t>
  </si>
  <si>
    <t>Feet of permanent fence maintained</t>
  </si>
  <si>
    <t>Permanent Fence Maintenance Rate</t>
  </si>
  <si>
    <t>.12-.25</t>
  </si>
  <si>
    <t>Feet of temporary Fence installed</t>
  </si>
  <si>
    <t>Temporary Fence Installation Rate</t>
  </si>
  <si>
    <t>.05-.15</t>
  </si>
  <si>
    <t>Feet of temporary fence removed</t>
  </si>
  <si>
    <t>Temporary Fence Removal Rate</t>
  </si>
  <si>
    <t>Total Fencing Deduction</t>
  </si>
  <si>
    <t>Livestock Rotations</t>
  </si>
  <si>
    <t>Number of Rotations</t>
  </si>
  <si>
    <t>Cost Per head, per Rotation</t>
  </si>
  <si>
    <t>.15-.25</t>
  </si>
  <si>
    <t>Water Hauling</t>
  </si>
  <si>
    <t>Cost Per AUM (enter 0 in not needed)</t>
  </si>
  <si>
    <t>Cost Per AUM</t>
  </si>
  <si>
    <t>.5-2.0</t>
  </si>
  <si>
    <t>Short Term Grazing</t>
  </si>
  <si>
    <t>(automatically Calculated)</t>
  </si>
  <si>
    <t>Equipment moving during rotations</t>
  </si>
  <si>
    <t xml:space="preserve">Cost per rotation </t>
  </si>
  <si>
    <t>$20-40</t>
  </si>
  <si>
    <t>Other deductions as required</t>
  </si>
  <si>
    <t>Enter extra deduction</t>
  </si>
  <si>
    <t>Total Deductions</t>
  </si>
  <si>
    <t>Net Grazing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</si>
</sst>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164" fontId="0" fillId="2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0" xfId="0" applyFont="1"/>
    <xf numFmtId="0" fontId="3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3" fillId="5" borderId="1" xfId="0" applyNumberFormat="1" applyFont="1" applyFill="1" applyBorder="1"/>
    <xf numFmtId="164" fontId="0" fillId="5" borderId="1" xfId="0" applyNumberFormat="1" applyFill="1" applyBorder="1"/>
    <xf numFmtId="164" fontId="2" fillId="5" borderId="5" xfId="0" applyNumberFormat="1" applyFont="1" applyFill="1" applyBorder="1"/>
    <xf numFmtId="164" fontId="0" fillId="3" borderId="1" xfId="0" applyNumberForma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164" fontId="0" fillId="6" borderId="2" xfId="0" applyNumberFormat="1" applyFill="1" applyBorder="1"/>
    <xf numFmtId="0" fontId="0" fillId="6" borderId="2" xfId="0" applyFill="1" applyBorder="1"/>
    <xf numFmtId="0" fontId="0" fillId="7" borderId="1" xfId="0" applyFill="1" applyBorder="1"/>
    <xf numFmtId="164" fontId="0" fillId="7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7</xdr:row>
      <xdr:rowOff>0</xdr:rowOff>
    </xdr:from>
    <xdr:to>
      <xdr:col>5</xdr:col>
      <xdr:colOff>561974</xdr:colOff>
      <xdr:row>8</xdr:row>
      <xdr:rowOff>171450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05449" y="190500"/>
          <a:ext cx="219075" cy="361950"/>
        </a:xfrm>
        <a:prstGeom prst="down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342900</xdr:colOff>
      <xdr:row>5</xdr:row>
      <xdr:rowOff>180975</xdr:rowOff>
    </xdr:from>
    <xdr:to>
      <xdr:col>1</xdr:col>
      <xdr:colOff>561975</xdr:colOff>
      <xdr:row>7</xdr:row>
      <xdr:rowOff>161925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2500" y="371475"/>
          <a:ext cx="219075" cy="361950"/>
        </a:xfrm>
        <a:prstGeom prst="down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9"/>
  <sheetViews>
    <sheetView tabSelected="1" topLeftCell="A10" workbookViewId="0">
      <selection activeCell="G39" sqref="G39"/>
    </sheetView>
  </sheetViews>
  <sheetFormatPr defaultRowHeight="15"/>
  <cols>
    <col min="3" max="3" width="37" customWidth="1"/>
    <col min="4" max="4" width="17.28515625" customWidth="1"/>
    <col min="7" max="7" width="33.28515625" customWidth="1"/>
  </cols>
  <sheetData>
    <row r="1" spans="2:9">
      <c r="B1" t="s">
        <v>0</v>
      </c>
    </row>
    <row r="2" spans="2:9">
      <c r="B2" t="s">
        <v>1</v>
      </c>
    </row>
    <row r="3" spans="2:9">
      <c r="B3" t="s">
        <v>2</v>
      </c>
    </row>
    <row r="4" spans="2:9">
      <c r="B4" t="s">
        <v>3</v>
      </c>
    </row>
    <row r="7" spans="2:9">
      <c r="C7" s="1" t="s">
        <v>4</v>
      </c>
    </row>
    <row r="8" spans="2:9">
      <c r="G8" s="1" t="s">
        <v>5</v>
      </c>
    </row>
    <row r="9" spans="2:9" ht="15.75" thickBot="1">
      <c r="B9" s="16"/>
      <c r="C9" s="4" t="s">
        <v>6</v>
      </c>
      <c r="D9" s="2" t="s">
        <v>7</v>
      </c>
      <c r="I9" t="s">
        <v>8</v>
      </c>
    </row>
    <row r="10" spans="2:9">
      <c r="B10" s="22">
        <v>100</v>
      </c>
      <c r="C10" s="15" t="s">
        <v>9</v>
      </c>
      <c r="D10" s="7">
        <f>B10*F10</f>
        <v>100</v>
      </c>
      <c r="F10" s="6">
        <v>1</v>
      </c>
      <c r="G10" s="2" t="s">
        <v>10</v>
      </c>
      <c r="I10" t="s">
        <v>11</v>
      </c>
    </row>
    <row r="11" spans="2:9">
      <c r="B11" s="23">
        <v>100</v>
      </c>
      <c r="C11" s="15" t="s">
        <v>12</v>
      </c>
      <c r="D11" s="7">
        <f t="shared" ref="D11:D12" si="0">B11*F11</f>
        <v>20</v>
      </c>
      <c r="F11" s="6">
        <v>0.2</v>
      </c>
      <c r="G11" s="2" t="s">
        <v>10</v>
      </c>
      <c r="I11" t="s">
        <v>13</v>
      </c>
    </row>
    <row r="12" spans="2:9" ht="15.75" thickBot="1">
      <c r="B12" s="24"/>
      <c r="C12" s="15" t="s">
        <v>14</v>
      </c>
      <c r="D12" s="7">
        <f t="shared" si="0"/>
        <v>0</v>
      </c>
      <c r="F12" s="6">
        <v>0.7</v>
      </c>
      <c r="G12" s="2" t="s">
        <v>10</v>
      </c>
      <c r="I12" t="s">
        <v>15</v>
      </c>
    </row>
    <row r="13" spans="2:9">
      <c r="B13" s="17"/>
      <c r="C13" s="2" t="s">
        <v>16</v>
      </c>
      <c r="D13" s="10">
        <f>SUM(D10:D12)</f>
        <v>120</v>
      </c>
    </row>
    <row r="14" spans="2:9" ht="15.75" thickBot="1"/>
    <row r="15" spans="2:9" ht="15.75" thickBot="1">
      <c r="B15" s="25">
        <v>22</v>
      </c>
      <c r="C15" s="15" t="s">
        <v>17</v>
      </c>
      <c r="D15" s="2"/>
      <c r="I15" t="s">
        <v>18</v>
      </c>
    </row>
    <row r="16" spans="2:9" ht="15.75" thickBot="1">
      <c r="B16" s="26">
        <v>30</v>
      </c>
      <c r="C16" s="15" t="s">
        <v>19</v>
      </c>
      <c r="D16" s="2"/>
    </row>
    <row r="17" spans="2:9">
      <c r="B17" s="17"/>
      <c r="C17" s="2" t="s">
        <v>20</v>
      </c>
      <c r="D17" s="7">
        <f>D13*(B16/30)</f>
        <v>120</v>
      </c>
    </row>
    <row r="18" spans="2:9" ht="18.75">
      <c r="B18" s="12"/>
      <c r="C18" s="12" t="s">
        <v>21</v>
      </c>
      <c r="D18" s="18">
        <f>(B15)*(B16/30)*D13</f>
        <v>2640</v>
      </c>
    </row>
    <row r="22" spans="2:9">
      <c r="C22" s="1" t="s">
        <v>22</v>
      </c>
    </row>
    <row r="23" spans="2:9">
      <c r="B23" s="2" t="s">
        <v>23</v>
      </c>
      <c r="C23" s="2"/>
      <c r="D23" s="2" t="s">
        <v>24</v>
      </c>
    </row>
    <row r="24" spans="2:9">
      <c r="B24" s="27"/>
      <c r="C24" s="2" t="s">
        <v>25</v>
      </c>
      <c r="D24" s="21">
        <f>B24*(F24)</f>
        <v>0</v>
      </c>
      <c r="F24" s="8">
        <v>0.2</v>
      </c>
      <c r="G24" s="2" t="s">
        <v>26</v>
      </c>
      <c r="I24" s="5" t="s">
        <v>27</v>
      </c>
    </row>
    <row r="25" spans="2:9">
      <c r="B25" s="27"/>
      <c r="C25" s="2" t="s">
        <v>28</v>
      </c>
      <c r="D25" s="21">
        <f t="shared" ref="D25:D29" si="1">B25*(F25)</f>
        <v>0</v>
      </c>
      <c r="F25" s="8">
        <v>0.2</v>
      </c>
      <c r="G25" s="2" t="s">
        <v>29</v>
      </c>
      <c r="I25" s="5" t="s">
        <v>27</v>
      </c>
    </row>
    <row r="26" spans="2:9">
      <c r="B26" s="27"/>
      <c r="C26" s="2" t="s">
        <v>30</v>
      </c>
      <c r="D26" s="21">
        <f t="shared" si="1"/>
        <v>0</v>
      </c>
      <c r="F26" s="8">
        <v>0.2</v>
      </c>
      <c r="G26" s="2" t="s">
        <v>31</v>
      </c>
      <c r="I26" s="5" t="s">
        <v>32</v>
      </c>
    </row>
    <row r="27" spans="2:9">
      <c r="B27" s="2"/>
      <c r="C27" s="2"/>
      <c r="D27" s="3"/>
      <c r="F27" s="3"/>
      <c r="G27" s="2"/>
      <c r="I27" s="5"/>
    </row>
    <row r="28" spans="2:9">
      <c r="B28" s="27">
        <v>1000</v>
      </c>
      <c r="C28" s="2" t="s">
        <v>33</v>
      </c>
      <c r="D28" s="21">
        <f t="shared" si="1"/>
        <v>100</v>
      </c>
      <c r="F28" s="8">
        <v>0.1</v>
      </c>
      <c r="G28" s="2" t="s">
        <v>34</v>
      </c>
      <c r="I28" s="5" t="s">
        <v>35</v>
      </c>
    </row>
    <row r="29" spans="2:9">
      <c r="B29" s="27"/>
      <c r="C29" s="2" t="s">
        <v>36</v>
      </c>
      <c r="D29" s="21">
        <f t="shared" si="1"/>
        <v>0</v>
      </c>
      <c r="F29" s="8">
        <v>0.1</v>
      </c>
      <c r="G29" s="2" t="s">
        <v>37</v>
      </c>
      <c r="I29" s="5" t="s">
        <v>35</v>
      </c>
    </row>
    <row r="30" spans="2:9">
      <c r="B30" s="2"/>
      <c r="C30" s="2" t="s">
        <v>38</v>
      </c>
      <c r="D30" s="19">
        <f xml:space="preserve"> SUM(D24:D29)</f>
        <v>100</v>
      </c>
      <c r="F30" s="3"/>
      <c r="G30" s="2"/>
      <c r="I30" s="5"/>
    </row>
    <row r="31" spans="2:9">
      <c r="F31" s="3"/>
      <c r="G31" s="2"/>
      <c r="I31" s="5"/>
    </row>
    <row r="32" spans="2:9">
      <c r="B32" s="2" t="s">
        <v>39</v>
      </c>
      <c r="C32" s="2"/>
      <c r="D32" s="2" t="s">
        <v>24</v>
      </c>
      <c r="F32" s="3"/>
      <c r="G32" s="2"/>
      <c r="I32" s="5"/>
    </row>
    <row r="33" spans="2:9">
      <c r="B33" s="27">
        <v>3</v>
      </c>
      <c r="C33" s="2" t="s">
        <v>40</v>
      </c>
      <c r="D33" s="19">
        <f>B33*D13*F33</f>
        <v>72</v>
      </c>
      <c r="F33" s="8">
        <v>0.2</v>
      </c>
      <c r="G33" s="2" t="s">
        <v>41</v>
      </c>
      <c r="I33" s="5" t="s">
        <v>42</v>
      </c>
    </row>
    <row r="34" spans="2:9">
      <c r="F34" s="5"/>
      <c r="I34" s="5"/>
    </row>
    <row r="35" spans="2:9">
      <c r="B35" s="2" t="s">
        <v>43</v>
      </c>
      <c r="C35" s="2"/>
      <c r="D35" s="2"/>
      <c r="F35" s="3"/>
      <c r="G35" s="2"/>
      <c r="I35" s="5"/>
    </row>
    <row r="36" spans="2:9">
      <c r="B36" s="28">
        <v>0</v>
      </c>
      <c r="C36" s="2" t="s">
        <v>44</v>
      </c>
      <c r="D36" s="19">
        <f>B36*D17</f>
        <v>0</v>
      </c>
      <c r="F36" s="8">
        <v>1</v>
      </c>
      <c r="G36" s="2" t="s">
        <v>45</v>
      </c>
      <c r="I36" s="5" t="s">
        <v>46</v>
      </c>
    </row>
    <row r="38" spans="2:9">
      <c r="B38" s="2" t="s">
        <v>47</v>
      </c>
      <c r="C38" s="2"/>
      <c r="D38" s="2"/>
    </row>
    <row r="39" spans="2:9">
      <c r="B39" s="2"/>
      <c r="C39" s="2" t="s">
        <v>48</v>
      </c>
      <c r="D39" s="10">
        <f>0.02*(154-B16)*D13</f>
        <v>297.60000000000002</v>
      </c>
    </row>
    <row r="41" spans="2:9">
      <c r="B41" s="2" t="s">
        <v>49</v>
      </c>
      <c r="C41" s="2"/>
      <c r="D41" s="2"/>
    </row>
    <row r="42" spans="2:9">
      <c r="B42" s="27"/>
      <c r="C42" s="2" t="s">
        <v>40</v>
      </c>
      <c r="D42" s="10">
        <f>B42*F42</f>
        <v>0</v>
      </c>
      <c r="F42" s="6">
        <v>30</v>
      </c>
      <c r="G42" s="2" t="s">
        <v>50</v>
      </c>
      <c r="I42" t="s">
        <v>51</v>
      </c>
    </row>
    <row r="44" spans="2:9">
      <c r="B44" s="2" t="s">
        <v>52</v>
      </c>
      <c r="C44" s="2"/>
      <c r="D44" s="9"/>
    </row>
    <row r="45" spans="2:9">
      <c r="B45" s="28"/>
      <c r="C45" s="2" t="s">
        <v>53</v>
      </c>
      <c r="D45" s="10"/>
    </row>
    <row r="47" spans="2:9" s="11" customFormat="1" ht="23.25">
      <c r="B47" s="12" t="s">
        <v>54</v>
      </c>
      <c r="C47" s="12"/>
      <c r="D47" s="18">
        <f>SUM(D45,D42,D39,D36,D33,D30,)</f>
        <v>469.6</v>
      </c>
    </row>
    <row r="48" spans="2:9" ht="15.75" thickBot="1"/>
    <row r="49" spans="2:4" ht="24" thickBot="1">
      <c r="B49" s="13" t="s">
        <v>55</v>
      </c>
      <c r="C49" s="14"/>
      <c r="D49" s="20">
        <f>D18-D47</f>
        <v>2170.4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d54e9f-ac00-43e1-92ed-67ff343640da" xsi:nil="true"/>
    <lcf76f155ced4ddcb4097134ff3c332f xmlns="c5fae048-4ecc-4229-9057-638a8cd704eb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06B1D1277B8640A6683B5ED6E13ACF" ma:contentTypeVersion="5566" ma:contentTypeDescription="Create a new document." ma:contentTypeScope="" ma:versionID="da60d50c4712ab8dafccc37e7a66a78d">
  <xsd:schema xmlns:xsd="http://www.w3.org/2001/XMLSchema" xmlns:xs="http://www.w3.org/2001/XMLSchema" xmlns:p="http://schemas.microsoft.com/office/2006/metadata/properties" xmlns:ns2="57536742-d7eb-4eb0-8cdb-d69a6240b5bc" xmlns:ns3="c5fae048-4ecc-4229-9057-638a8cd704eb" xmlns:ns4="abd54e9f-ac00-43e1-92ed-67ff343640da" targetNamespace="http://schemas.microsoft.com/office/2006/metadata/properties" ma:root="true" ma:fieldsID="5f9fe02fe949f3ed3f8a99ff4864041b" ns2:_="" ns3:_="" ns4:_="">
    <xsd:import namespace="57536742-d7eb-4eb0-8cdb-d69a6240b5bc"/>
    <xsd:import namespace="c5fae048-4ecc-4229-9057-638a8cd704eb"/>
    <xsd:import namespace="abd54e9f-ac00-43e1-92ed-67ff34364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36742-d7eb-4eb0-8cdb-d69a6240b5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ae048-4ecc-4229-9057-638a8cd70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71c2b29-a11c-43ed-8b00-f264793a87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54e9f-ac00-43e1-92ed-67ff343640d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3d95a9d-c394-4146-a844-2453be9b8793}" ma:internalName="TaxCatchAll" ma:showField="CatchAllData" ma:web="57536742-d7eb-4eb0-8cdb-d69a6240b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EB2770-191A-4D25-8EEF-98DBE0946724}"/>
</file>

<file path=customXml/itemProps2.xml><?xml version="1.0" encoding="utf-8"?>
<ds:datastoreItem xmlns:ds="http://schemas.openxmlformats.org/officeDocument/2006/customXml" ds:itemID="{ABAFDC1C-C802-44EB-AA24-C2FB6021A557}"/>
</file>

<file path=customXml/itemProps3.xml><?xml version="1.0" encoding="utf-8"?>
<ds:datastoreItem xmlns:ds="http://schemas.openxmlformats.org/officeDocument/2006/customXml" ds:itemID="{4D29968C-77E9-4C2C-8DAA-E45C4C699367}"/>
</file>

<file path=customXml/itemProps4.xml><?xml version="1.0" encoding="utf-8"?>
<ds:datastoreItem xmlns:ds="http://schemas.openxmlformats.org/officeDocument/2006/customXml" ds:itemID="{914FCD70-7229-4F4F-A45F-434E1C19B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MN Dept. of Agriculture | MN Board of Animal Health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Anderson</dc:creator>
  <cp:keywords/>
  <dc:description/>
  <cp:lastModifiedBy/>
  <cp:revision/>
  <dcterms:created xsi:type="dcterms:W3CDTF">2018-01-09T15:09:13Z</dcterms:created>
  <dcterms:modified xsi:type="dcterms:W3CDTF">2023-12-04T19:56:57Z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0x0101002306B1D1277B8640A6683B5ED6E13ACF</vt:lpwstr>
  </property>
  <property fmtid="{D5CDD505-2E9C-101B-9397-08002B2CF9AE}" pid="3" name="MSIP_Label_65bd367d-9e3b-49e5-aa9a-caafdafee3aa_Enabled">
    <vt:lpwstr>true</vt:lpwstr>
  </property>
  <property fmtid="{D5CDD505-2E9C-101B-9397-08002B2CF9AE}" pid="4" name="MSIP_Label_65bd367d-9e3b-49e5-aa9a-caafdafee3aa_SetDate">
    <vt:lpwstr>2023-11-20T20:02:13Z</vt:lpwstr>
  </property>
  <property fmtid="{D5CDD505-2E9C-101B-9397-08002B2CF9AE}" pid="5" name="MSIP_Label_65bd367d-9e3b-49e5-aa9a-caafdafee3aa_Method">
    <vt:lpwstr>Standard</vt:lpwstr>
  </property>
  <property fmtid="{D5CDD505-2E9C-101B-9397-08002B2CF9AE}" pid="6" name="MSIP_Label_65bd367d-9e3b-49e5-aa9a-caafdafee3aa_Name">
    <vt:lpwstr>65bd367d-9e3b-49e5-aa9a-caafdafee3aa</vt:lpwstr>
  </property>
  <property fmtid="{D5CDD505-2E9C-101B-9397-08002B2CF9AE}" pid="7" name="MSIP_Label_65bd367d-9e3b-49e5-aa9a-caafdafee3aa_SiteId">
    <vt:lpwstr>9be3e276-28d8-4cd8-8f84-02cf1911da9c</vt:lpwstr>
  </property>
  <property fmtid="{D5CDD505-2E9C-101B-9397-08002B2CF9AE}" pid="8" name="MSIP_Label_65bd367d-9e3b-49e5-aa9a-caafdafee3aa_ActionId">
    <vt:lpwstr>09a6d09f-8e06-409d-b5af-4bc77272de58</vt:lpwstr>
  </property>
  <property fmtid="{D5CDD505-2E9C-101B-9397-08002B2CF9AE}" pid="9" name="MSIP_Label_65bd367d-9e3b-49e5-aa9a-caafdafee3aa_ContentBits">
    <vt:lpwstr>0</vt:lpwstr>
  </property>
  <property fmtid="{D5CDD505-2E9C-101B-9397-08002B2CF9AE}" pid="10" name="MediaServiceImageTags">
    <vt:lpwstr/>
  </property>
</Properties>
</file>